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op-10" sheetId="5" r:id="rId1"/>
    <sheet name="01" sheetId="1" r:id="rId2"/>
    <sheet name="02" sheetId="6" r:id="rId3"/>
    <sheet name="03" sheetId="7" r:id="rId4"/>
    <sheet name="04" sheetId="8" r:id="rId5"/>
    <sheet name="05" sheetId="9" r:id="rId6"/>
    <sheet name="06" sheetId="10" r:id="rId7"/>
    <sheet name="07" sheetId="11" r:id="rId8"/>
    <sheet name="08" sheetId="12" r:id="rId9"/>
    <sheet name="09" sheetId="13" r:id="rId10"/>
    <sheet name="10" sheetId="14" r:id="rId11"/>
  </sheets>
  <calcPr calcId="144525"/>
</workbook>
</file>

<file path=xl/calcChain.xml><?xml version="1.0" encoding="utf-8"?>
<calcChain xmlns="http://schemas.openxmlformats.org/spreadsheetml/2006/main">
  <c r="K18" i="14" l="1"/>
  <c r="K17" i="14"/>
  <c r="K17" i="13"/>
  <c r="K16" i="13"/>
  <c r="K17" i="12"/>
  <c r="K16" i="12"/>
  <c r="K17" i="11"/>
  <c r="K16" i="11"/>
  <c r="K15" i="11"/>
  <c r="K17" i="10"/>
  <c r="K16" i="10"/>
  <c r="K12" i="9"/>
  <c r="K18" i="8"/>
  <c r="K17" i="8"/>
  <c r="K18" i="7"/>
  <c r="K17" i="7"/>
  <c r="K17" i="6"/>
  <c r="K19" i="1"/>
  <c r="K16" i="6"/>
  <c r="K18" i="1"/>
</calcChain>
</file>

<file path=xl/sharedStrings.xml><?xml version="1.0" encoding="utf-8"?>
<sst xmlns="http://schemas.openxmlformats.org/spreadsheetml/2006/main" count="411" uniqueCount="53">
  <si>
    <t>Information according to report in portal</t>
  </si>
  <si>
    <t>Serial number</t>
  </si>
  <si>
    <t>PID No</t>
  </si>
  <si>
    <t>Owner's Name</t>
  </si>
  <si>
    <t>Tax Defaulted</t>
  </si>
  <si>
    <t>Year Defaulted Since</t>
  </si>
  <si>
    <t>054-W0869-7</t>
  </si>
  <si>
    <t>ALTIUS MANAGMENT ADVISORS PRIVATE LTD</t>
  </si>
  <si>
    <t>Information in "full_hoodi"</t>
  </si>
  <si>
    <t>sas_base_app_no</t>
  </si>
  <si>
    <t>old_pid_no</t>
  </si>
  <si>
    <t>new_pid_no</t>
  </si>
  <si>
    <t>owner_name</t>
  </si>
  <si>
    <t>year</t>
  </si>
  <si>
    <t>2008-2009</t>
  </si>
  <si>
    <t>2009-2010</t>
  </si>
  <si>
    <t>2010-2011</t>
  </si>
  <si>
    <t>2011-2012</t>
  </si>
  <si>
    <t>2012-2013</t>
  </si>
  <si>
    <t>2013-2014</t>
  </si>
  <si>
    <t>2014-2015</t>
  </si>
  <si>
    <t>sum_amount</t>
  </si>
  <si>
    <t>054-W0990-9-52</t>
  </si>
  <si>
    <t>MADHURIMA GOGOI</t>
  </si>
  <si>
    <t>054-W0731-48</t>
  </si>
  <si>
    <t>NETRA SOFTWARE TECHNOLOGIES PVT.LTD</t>
  </si>
  <si>
    <t>054-W0459-3</t>
  </si>
  <si>
    <t>PRIYARAJAN ELECTRONICS LTD</t>
  </si>
  <si>
    <t>054-W0052-1</t>
  </si>
  <si>
    <t>DILSHAD BEGAM W/O RIYAZ</t>
  </si>
  <si>
    <t>054-W0269-24</t>
  </si>
  <si>
    <t>THAMMAIAHREDDY</t>
  </si>
  <si>
    <t>054-M0052-37</t>
  </si>
  <si>
    <t>SOUTH INDIA STEEL INDUSTRIES LTD</t>
  </si>
  <si>
    <t>054-W0889-7</t>
  </si>
  <si>
    <t>RAJESH.N. AND SMT.B.R.DHANALAKSHMI</t>
  </si>
  <si>
    <t>054-W0035-12</t>
  </si>
  <si>
    <t>MR . HARREET SINGH</t>
  </si>
  <si>
    <t>054-W0129-3</t>
  </si>
  <si>
    <t>KARNATAKA HOLY CROSS SISTERS SOCITY</t>
  </si>
  <si>
    <t>nrow</t>
  </si>
  <si>
    <t>dist_app_no</t>
  </si>
  <si>
    <t>cnt_mode_first_half</t>
  </si>
  <si>
    <t>cnt_mode_full</t>
  </si>
  <si>
    <t>cnt_mode_sec_half</t>
  </si>
  <si>
    <t>Average:</t>
  </si>
  <si>
    <t>344/236</t>
  </si>
  <si>
    <t>1&amp;2</t>
  </si>
  <si>
    <t>390-1</t>
  </si>
  <si>
    <t>Pending (2016):</t>
  </si>
  <si>
    <t>Pending (2017):</t>
  </si>
  <si>
    <t>94,77</t>
  </si>
  <si>
    <t>RAJESH.N.  AND SMT.B.R.DHANALAKSHMI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</si>
</sst>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164" fontId="0" fillId="0" borderId="0" xfId="1" applyNumberFormat="1" applyFont="1"/>
    <xf numFmtId="0" fontId="2" fillId="2" borderId="0" xfId="0" applyFont="1" applyFill="1"/>
    <xf numFmtId="164" fontId="2" fillId="2" borderId="0" xfId="1" applyNumberFormat="1" applyFont="1" applyFill="1" applyAlignment="1">
      <alignment horizontal="left"/>
    </xf>
    <xf numFmtId="0" fontId="2" fillId="0" borderId="1" xfId="0" applyFont="1" applyBorder="1"/>
    <xf numFmtId="0" fontId="3" fillId="0" borderId="0" xfId="0" applyFont="1"/>
    <xf numFmtId="0" fontId="0" fillId="0" borderId="0" xfId="0" applyAlignment="1">
      <alignment horizontal="center"/>
    </xf>
    <xf numFmtId="3" fontId="0" fillId="0" borderId="0" xfId="0" applyNumberFormat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2" borderId="2" xfId="0" applyFont="1" applyFill="1" applyBorder="1"/>
    <xf numFmtId="164" fontId="2" fillId="2" borderId="2" xfId="1" applyNumberFormat="1" applyFont="1" applyFill="1" applyBorder="1"/>
    <xf numFmtId="0" fontId="2" fillId="0" borderId="2" xfId="0" applyFont="1" applyFill="1" applyBorder="1"/>
    <xf numFmtId="164" fontId="2" fillId="0" borderId="2" xfId="0" applyNumberFormat="1" applyFont="1" applyFill="1" applyBorder="1"/>
    <xf numFmtId="164" fontId="2" fillId="0" borderId="2" xfId="0" applyNumberFormat="1" applyFont="1" applyBorder="1"/>
    <xf numFmtId="164" fontId="2" fillId="2" borderId="2" xfId="0" applyNumberFormat="1" applyFont="1" applyFill="1" applyBorder="1"/>
    <xf numFmtId="0" fontId="5" fillId="2" borderId="2" xfId="0" applyFont="1" applyFill="1" applyBorder="1"/>
    <xf numFmtId="0" fontId="4" fillId="0" borderId="2" xfId="0" applyFont="1" applyFill="1" applyBorder="1"/>
    <xf numFmtId="164" fontId="4" fillId="0" borderId="2" xfId="1" applyNumberFormat="1" applyFont="1" applyFill="1" applyBorder="1"/>
    <xf numFmtId="164" fontId="5" fillId="2" borderId="2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zoomScale="80" zoomScaleNormal="80" workbookViewId="0"/>
  </sheetViews>
  <sheetFormatPr defaultRowHeight="15" x14ac:dyDescent="0.25"/>
  <cols>
    <col min="1" max="1" width="13.28515625" bestFit="1" customWidth="1"/>
    <col min="2" max="2" width="14.85546875" bestFit="1" customWidth="1"/>
    <col min="3" max="3" width="44.140625" bestFit="1" customWidth="1"/>
    <col min="4" max="4" width="13" bestFit="1" customWidth="1"/>
    <col min="5" max="5" width="19.140625" bestFit="1" customWidth="1"/>
  </cols>
  <sheetData>
    <row r="1" spans="1:5" thickBot="1" x14ac:dyDescent="0.35">
      <c r="A1" s="10" t="s">
        <v>1</v>
      </c>
      <c r="B1" s="6" t="s">
        <v>2</v>
      </c>
      <c r="C1" s="6" t="s">
        <v>3</v>
      </c>
      <c r="D1" s="6" t="s">
        <v>4</v>
      </c>
      <c r="E1" s="10" t="s">
        <v>5</v>
      </c>
    </row>
    <row r="2" spans="1:5" thickTop="1" x14ac:dyDescent="0.3">
      <c r="A2" s="8">
        <v>1</v>
      </c>
      <c r="B2" t="s">
        <v>6</v>
      </c>
      <c r="C2" t="s">
        <v>7</v>
      </c>
      <c r="D2" s="9">
        <v>4952136</v>
      </c>
      <c r="E2" s="8">
        <v>2014</v>
      </c>
    </row>
    <row r="3" spans="1:5" ht="14.45" x14ac:dyDescent="0.3">
      <c r="A3" s="8">
        <v>2</v>
      </c>
      <c r="B3" t="s">
        <v>22</v>
      </c>
      <c r="C3" t="s">
        <v>23</v>
      </c>
      <c r="D3" s="9">
        <v>1713379.25</v>
      </c>
      <c r="E3" s="8">
        <v>2012</v>
      </c>
    </row>
    <row r="4" spans="1:5" ht="14.45" x14ac:dyDescent="0.3">
      <c r="A4" s="8">
        <v>3</v>
      </c>
      <c r="B4" t="s">
        <v>24</v>
      </c>
      <c r="C4" t="s">
        <v>25</v>
      </c>
      <c r="D4" s="9">
        <v>1516059</v>
      </c>
      <c r="E4" s="8">
        <v>2013</v>
      </c>
    </row>
    <row r="5" spans="1:5" ht="14.45" x14ac:dyDescent="0.3">
      <c r="A5" s="8">
        <v>4</v>
      </c>
      <c r="B5" t="s">
        <v>26</v>
      </c>
      <c r="C5" t="s">
        <v>27</v>
      </c>
      <c r="D5" s="9">
        <v>1175178.3799999999</v>
      </c>
      <c r="E5" s="8">
        <v>2013</v>
      </c>
    </row>
    <row r="6" spans="1:5" ht="14.45" x14ac:dyDescent="0.3">
      <c r="A6" s="8">
        <v>5</v>
      </c>
      <c r="B6" t="s">
        <v>28</v>
      </c>
      <c r="C6" t="s">
        <v>29</v>
      </c>
      <c r="D6" s="9">
        <v>469280</v>
      </c>
      <c r="E6" s="8">
        <v>2008</v>
      </c>
    </row>
    <row r="7" spans="1:5" ht="14.45" x14ac:dyDescent="0.3">
      <c r="A7" s="8">
        <v>6</v>
      </c>
      <c r="B7" t="s">
        <v>30</v>
      </c>
      <c r="C7" t="s">
        <v>31</v>
      </c>
      <c r="D7" s="9">
        <v>451138.81</v>
      </c>
      <c r="E7" s="8">
        <v>2012</v>
      </c>
    </row>
    <row r="8" spans="1:5" ht="14.45" x14ac:dyDescent="0.3">
      <c r="A8" s="8">
        <v>7</v>
      </c>
      <c r="B8" t="s">
        <v>32</v>
      </c>
      <c r="C8" t="s">
        <v>33</v>
      </c>
      <c r="D8" s="9">
        <v>442974</v>
      </c>
      <c r="E8" s="8">
        <v>2012</v>
      </c>
    </row>
    <row r="9" spans="1:5" ht="14.45" x14ac:dyDescent="0.3">
      <c r="A9" s="8">
        <v>8</v>
      </c>
      <c r="B9" t="s">
        <v>34</v>
      </c>
      <c r="C9" t="s">
        <v>35</v>
      </c>
      <c r="D9" s="9">
        <v>422980.81</v>
      </c>
      <c r="E9" s="8">
        <v>2012</v>
      </c>
    </row>
    <row r="10" spans="1:5" ht="14.45" x14ac:dyDescent="0.3">
      <c r="A10" s="8">
        <v>9</v>
      </c>
      <c r="B10" t="s">
        <v>36</v>
      </c>
      <c r="C10" t="s">
        <v>37</v>
      </c>
      <c r="D10" s="9">
        <v>414507</v>
      </c>
      <c r="E10" s="8">
        <v>2012</v>
      </c>
    </row>
    <row r="11" spans="1:5" ht="14.45" x14ac:dyDescent="0.3">
      <c r="A11" s="8">
        <v>10</v>
      </c>
      <c r="B11" t="s">
        <v>38</v>
      </c>
      <c r="C11" t="s">
        <v>39</v>
      </c>
      <c r="D11" s="9">
        <v>349710</v>
      </c>
      <c r="E11" s="8">
        <v>2013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zoomScale="80" zoomScaleNormal="80" workbookViewId="0"/>
  </sheetViews>
  <sheetFormatPr defaultRowHeight="15" x14ac:dyDescent="0.25"/>
  <cols>
    <col min="1" max="1" width="19.140625" customWidth="1"/>
    <col min="2" max="2" width="12.140625" customWidth="1"/>
    <col min="3" max="3" width="12.140625" bestFit="1" customWidth="1"/>
    <col min="4" max="4" width="40.28515625" bestFit="1" customWidth="1"/>
    <col min="5" max="5" width="9.7109375" bestFit="1" customWidth="1"/>
    <col min="6" max="6" width="5.42578125" customWidth="1"/>
    <col min="7" max="7" width="11.5703125" customWidth="1"/>
    <col min="8" max="8" width="18.5703125" customWidth="1"/>
    <col min="9" max="9" width="13.5703125" bestFit="1" customWidth="1"/>
    <col min="10" max="10" width="17.85546875" bestFit="1" customWidth="1"/>
    <col min="11" max="11" width="12.28515625" customWidth="1"/>
  </cols>
  <sheetData>
    <row r="1" spans="1:11" ht="18" x14ac:dyDescent="0.35">
      <c r="A1" s="7" t="s">
        <v>0</v>
      </c>
    </row>
    <row r="2" spans="1:11" ht="14.45" x14ac:dyDescent="0.3">
      <c r="A2" s="1" t="s">
        <v>1</v>
      </c>
      <c r="B2" s="2">
        <v>1</v>
      </c>
    </row>
    <row r="3" spans="1:11" ht="14.45" x14ac:dyDescent="0.3">
      <c r="A3" s="1" t="s">
        <v>2</v>
      </c>
      <c r="B3" s="2" t="s">
        <v>6</v>
      </c>
    </row>
    <row r="4" spans="1:11" ht="14.45" x14ac:dyDescent="0.3">
      <c r="A4" s="1" t="s">
        <v>3</v>
      </c>
      <c r="B4" s="2" t="s">
        <v>7</v>
      </c>
    </row>
    <row r="5" spans="1:11" ht="14.45" x14ac:dyDescent="0.3">
      <c r="A5" s="4" t="s">
        <v>4</v>
      </c>
      <c r="B5" s="5">
        <v>4952136</v>
      </c>
    </row>
    <row r="6" spans="1:11" ht="14.45" x14ac:dyDescent="0.3">
      <c r="A6" s="1" t="s">
        <v>5</v>
      </c>
      <c r="B6" s="2">
        <v>2014</v>
      </c>
    </row>
    <row r="9" spans="1:11" ht="18" x14ac:dyDescent="0.35">
      <c r="A9" s="7" t="s">
        <v>8</v>
      </c>
    </row>
    <row r="10" spans="1:11" thickBot="1" x14ac:dyDescent="0.35">
      <c r="A10" s="6" t="s">
        <v>9</v>
      </c>
      <c r="B10" s="6" t="s">
        <v>10</v>
      </c>
      <c r="C10" s="6" t="s">
        <v>11</v>
      </c>
      <c r="D10" s="6" t="s">
        <v>12</v>
      </c>
      <c r="E10" s="6" t="s">
        <v>13</v>
      </c>
      <c r="F10" s="6" t="s">
        <v>40</v>
      </c>
      <c r="G10" s="6" t="s">
        <v>41</v>
      </c>
      <c r="H10" s="6" t="s">
        <v>42</v>
      </c>
      <c r="I10" s="6" t="s">
        <v>43</v>
      </c>
      <c r="J10" s="6" t="s">
        <v>44</v>
      </c>
      <c r="K10" s="6" t="s">
        <v>21</v>
      </c>
    </row>
    <row r="11" spans="1:11" thickTop="1" x14ac:dyDescent="0.3">
      <c r="A11">
        <v>1758665</v>
      </c>
      <c r="B11">
        <v>228</v>
      </c>
      <c r="C11" t="s">
        <v>6</v>
      </c>
      <c r="D11" t="s">
        <v>7</v>
      </c>
      <c r="E11" t="s">
        <v>14</v>
      </c>
      <c r="F11">
        <v>1</v>
      </c>
      <c r="G11">
        <v>1</v>
      </c>
      <c r="H11">
        <v>0</v>
      </c>
      <c r="I11">
        <v>1</v>
      </c>
      <c r="J11">
        <v>0</v>
      </c>
      <c r="K11" s="3">
        <v>4934269</v>
      </c>
    </row>
    <row r="12" spans="1:11" ht="14.45" x14ac:dyDescent="0.3">
      <c r="A12">
        <v>1758665</v>
      </c>
      <c r="B12">
        <v>228</v>
      </c>
      <c r="C12" t="s">
        <v>6</v>
      </c>
      <c r="D12" t="s">
        <v>7</v>
      </c>
      <c r="E12" t="s">
        <v>15</v>
      </c>
      <c r="F12">
        <v>1</v>
      </c>
      <c r="G12">
        <v>1</v>
      </c>
      <c r="H12">
        <v>0</v>
      </c>
      <c r="I12">
        <v>1</v>
      </c>
      <c r="J12">
        <v>0</v>
      </c>
      <c r="K12" s="3">
        <v>6304871</v>
      </c>
    </row>
    <row r="13" spans="1:11" ht="14.45" x14ac:dyDescent="0.3">
      <c r="A13">
        <v>1758665</v>
      </c>
      <c r="B13">
        <v>228</v>
      </c>
      <c r="C13" t="s">
        <v>6</v>
      </c>
      <c r="D13" t="s">
        <v>7</v>
      </c>
      <c r="E13" t="s">
        <v>16</v>
      </c>
      <c r="F13">
        <v>1</v>
      </c>
      <c r="G13">
        <v>1</v>
      </c>
      <c r="H13">
        <v>0</v>
      </c>
      <c r="I13">
        <v>1</v>
      </c>
      <c r="J13">
        <v>0</v>
      </c>
      <c r="K13" s="3">
        <v>5365029</v>
      </c>
    </row>
    <row r="14" spans="1:11" ht="14.45" x14ac:dyDescent="0.3">
      <c r="A14">
        <v>1758665</v>
      </c>
      <c r="B14">
        <v>228</v>
      </c>
      <c r="C14" t="s">
        <v>6</v>
      </c>
      <c r="D14" t="s">
        <v>7</v>
      </c>
      <c r="E14" t="s">
        <v>17</v>
      </c>
      <c r="F14">
        <v>1</v>
      </c>
      <c r="G14">
        <v>1</v>
      </c>
      <c r="H14">
        <v>0</v>
      </c>
      <c r="I14">
        <v>1</v>
      </c>
      <c r="J14">
        <v>0</v>
      </c>
      <c r="K14" s="3">
        <v>5350460</v>
      </c>
    </row>
    <row r="15" spans="1:11" ht="14.45" x14ac:dyDescent="0.3">
      <c r="A15">
        <v>1758665</v>
      </c>
      <c r="B15">
        <v>228</v>
      </c>
      <c r="C15" t="s">
        <v>6</v>
      </c>
      <c r="D15" t="s">
        <v>7</v>
      </c>
      <c r="E15" t="s">
        <v>18</v>
      </c>
      <c r="F15">
        <v>1</v>
      </c>
      <c r="G15">
        <v>1</v>
      </c>
      <c r="H15">
        <v>0</v>
      </c>
      <c r="I15">
        <v>1</v>
      </c>
      <c r="J15">
        <v>0</v>
      </c>
      <c r="K15" s="3">
        <v>4394955</v>
      </c>
    </row>
    <row r="16" spans="1:11" ht="14.45" x14ac:dyDescent="0.3">
      <c r="A16">
        <v>1758665</v>
      </c>
      <c r="B16">
        <v>228</v>
      </c>
      <c r="C16" t="s">
        <v>6</v>
      </c>
      <c r="D16" t="s">
        <v>7</v>
      </c>
      <c r="E16" t="s">
        <v>19</v>
      </c>
      <c r="F16">
        <v>2</v>
      </c>
      <c r="G16">
        <v>2</v>
      </c>
      <c r="H16">
        <v>1</v>
      </c>
      <c r="I16">
        <v>0</v>
      </c>
      <c r="J16">
        <v>1</v>
      </c>
      <c r="K16" s="3">
        <v>3918508</v>
      </c>
    </row>
    <row r="17" spans="1:11" ht="14.45" x14ac:dyDescent="0.3">
      <c r="A17">
        <v>1758665</v>
      </c>
      <c r="B17">
        <v>228</v>
      </c>
      <c r="C17" t="s">
        <v>6</v>
      </c>
      <c r="D17" t="s">
        <v>7</v>
      </c>
      <c r="E17" t="s">
        <v>20</v>
      </c>
      <c r="F17">
        <v>1</v>
      </c>
      <c r="G17">
        <v>1</v>
      </c>
      <c r="H17">
        <v>0</v>
      </c>
      <c r="I17">
        <v>1</v>
      </c>
      <c r="J17">
        <v>0</v>
      </c>
      <c r="K17" s="3">
        <v>4396861</v>
      </c>
    </row>
    <row r="18" spans="1:11" ht="14.45" x14ac:dyDescent="0.3">
      <c r="J18" s="14" t="s">
        <v>45</v>
      </c>
      <c r="K18" s="15">
        <f>AVERAGE(K11:K17)</f>
        <v>4952136.1428571427</v>
      </c>
    </row>
    <row r="19" spans="1:11" ht="14.45" x14ac:dyDescent="0.3">
      <c r="J19" s="12" t="s">
        <v>49</v>
      </c>
      <c r="K19" s="13">
        <f>(2015-B6)*K18</f>
        <v>4952136.1428571427</v>
      </c>
    </row>
  </sheetData>
  <pageMargins left="0.7" right="0.7" top="0.75" bottom="0.75" header="0.3" footer="0.3"/>
  <pageSetup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zoomScale="80" zoomScaleNormal="80" workbookViewId="0"/>
  </sheetViews>
  <sheetFormatPr defaultRowHeight="15" x14ac:dyDescent="0.25"/>
  <cols>
    <col min="1" max="1" width="19.140625" customWidth="1"/>
    <col min="2" max="2" width="14.85546875" customWidth="1"/>
    <col min="3" max="3" width="12.140625" bestFit="1" customWidth="1"/>
    <col min="4" max="4" width="40.28515625" bestFit="1" customWidth="1"/>
    <col min="5" max="5" width="9.7109375" bestFit="1" customWidth="1"/>
    <col min="6" max="6" width="5.42578125" customWidth="1"/>
    <col min="7" max="7" width="11.5703125" customWidth="1"/>
    <col min="8" max="8" width="18.5703125" customWidth="1"/>
    <col min="9" max="9" width="13.5703125" bestFit="1" customWidth="1"/>
    <col min="10" max="10" width="17.85546875" bestFit="1" customWidth="1"/>
    <col min="11" max="11" width="12.28515625" customWidth="1"/>
  </cols>
  <sheetData>
    <row r="1" spans="1:11" ht="18" x14ac:dyDescent="0.35">
      <c r="A1" s="7" t="s">
        <v>0</v>
      </c>
    </row>
    <row r="2" spans="1:11" ht="14.45" x14ac:dyDescent="0.3">
      <c r="A2" s="1" t="s">
        <v>1</v>
      </c>
      <c r="B2" s="2">
        <v>2</v>
      </c>
    </row>
    <row r="3" spans="1:11" ht="14.45" x14ac:dyDescent="0.3">
      <c r="A3" s="1" t="s">
        <v>2</v>
      </c>
      <c r="B3" s="2" t="s">
        <v>22</v>
      </c>
    </row>
    <row r="4" spans="1:11" ht="14.45" x14ac:dyDescent="0.3">
      <c r="A4" s="1" t="s">
        <v>3</v>
      </c>
      <c r="B4" s="2" t="s">
        <v>23</v>
      </c>
    </row>
    <row r="5" spans="1:11" ht="14.45" x14ac:dyDescent="0.3">
      <c r="A5" s="4" t="s">
        <v>4</v>
      </c>
      <c r="B5" s="5">
        <v>1713379.25</v>
      </c>
    </row>
    <row r="6" spans="1:11" ht="14.45" x14ac:dyDescent="0.3">
      <c r="A6" s="1" t="s">
        <v>5</v>
      </c>
      <c r="B6" s="2">
        <v>2012</v>
      </c>
    </row>
    <row r="9" spans="1:11" ht="18" x14ac:dyDescent="0.35">
      <c r="A9" s="7" t="s">
        <v>8</v>
      </c>
    </row>
    <row r="10" spans="1:11" thickBot="1" x14ac:dyDescent="0.35">
      <c r="A10" s="6" t="s">
        <v>9</v>
      </c>
      <c r="B10" s="6" t="s">
        <v>10</v>
      </c>
      <c r="C10" s="6" t="s">
        <v>11</v>
      </c>
      <c r="D10" s="6" t="s">
        <v>12</v>
      </c>
      <c r="E10" s="6" t="s">
        <v>13</v>
      </c>
      <c r="F10" s="6" t="s">
        <v>40</v>
      </c>
      <c r="G10" s="6" t="s">
        <v>41</v>
      </c>
      <c r="H10" s="6" t="s">
        <v>42</v>
      </c>
      <c r="I10" s="6" t="s">
        <v>43</v>
      </c>
      <c r="J10" s="6" t="s">
        <v>44</v>
      </c>
      <c r="K10" s="6" t="s">
        <v>21</v>
      </c>
    </row>
    <row r="11" spans="1:11" thickTop="1" x14ac:dyDescent="0.3">
      <c r="A11">
        <v>2910298</v>
      </c>
      <c r="B11" t="s">
        <v>46</v>
      </c>
      <c r="C11" t="s">
        <v>22</v>
      </c>
      <c r="D11" t="s">
        <v>23</v>
      </c>
      <c r="E11" t="s">
        <v>14</v>
      </c>
      <c r="F11">
        <v>1</v>
      </c>
      <c r="G11">
        <v>1</v>
      </c>
      <c r="H11">
        <v>0</v>
      </c>
      <c r="I11">
        <v>1</v>
      </c>
      <c r="J11">
        <v>0</v>
      </c>
      <c r="K11" s="3">
        <v>94987</v>
      </c>
    </row>
    <row r="12" spans="1:11" ht="14.45" x14ac:dyDescent="0.3">
      <c r="A12">
        <v>2910298</v>
      </c>
      <c r="B12" t="s">
        <v>46</v>
      </c>
      <c r="C12" t="s">
        <v>22</v>
      </c>
      <c r="D12" t="s">
        <v>23</v>
      </c>
      <c r="E12" t="s">
        <v>15</v>
      </c>
      <c r="F12">
        <v>308</v>
      </c>
      <c r="G12">
        <v>308</v>
      </c>
      <c r="H12">
        <v>0</v>
      </c>
      <c r="I12">
        <v>308</v>
      </c>
      <c r="J12">
        <v>0</v>
      </c>
      <c r="K12" s="3">
        <v>1212215</v>
      </c>
    </row>
    <row r="13" spans="1:11" ht="14.45" x14ac:dyDescent="0.3">
      <c r="A13">
        <v>2910298</v>
      </c>
      <c r="B13" t="s">
        <v>46</v>
      </c>
      <c r="C13" t="s">
        <v>22</v>
      </c>
      <c r="D13" t="s">
        <v>23</v>
      </c>
      <c r="E13" t="s">
        <v>16</v>
      </c>
      <c r="F13">
        <v>506</v>
      </c>
      <c r="G13">
        <v>506</v>
      </c>
      <c r="H13">
        <v>0</v>
      </c>
      <c r="I13">
        <v>505</v>
      </c>
      <c r="J13">
        <v>1</v>
      </c>
      <c r="K13" s="3">
        <v>1542451</v>
      </c>
    </row>
    <row r="14" spans="1:11" ht="14.45" x14ac:dyDescent="0.3">
      <c r="A14">
        <v>2910298</v>
      </c>
      <c r="B14" t="s">
        <v>46</v>
      </c>
      <c r="C14" t="s">
        <v>22</v>
      </c>
      <c r="D14" t="s">
        <v>23</v>
      </c>
      <c r="E14" t="s">
        <v>17</v>
      </c>
      <c r="F14">
        <v>1</v>
      </c>
      <c r="G14">
        <v>1</v>
      </c>
      <c r="H14">
        <v>0</v>
      </c>
      <c r="I14">
        <v>1</v>
      </c>
      <c r="J14">
        <v>0</v>
      </c>
      <c r="K14" s="3">
        <v>2629</v>
      </c>
    </row>
    <row r="15" spans="1:11" ht="14.45" x14ac:dyDescent="0.3">
      <c r="A15">
        <v>2910298</v>
      </c>
      <c r="B15" t="s">
        <v>46</v>
      </c>
      <c r="C15" t="s">
        <v>22</v>
      </c>
      <c r="D15" t="s">
        <v>23</v>
      </c>
      <c r="E15" t="s">
        <v>18</v>
      </c>
      <c r="F15">
        <v>1</v>
      </c>
      <c r="G15">
        <v>1</v>
      </c>
      <c r="H15">
        <v>0</v>
      </c>
      <c r="I15">
        <v>1</v>
      </c>
      <c r="J15">
        <v>0</v>
      </c>
      <c r="K15" s="3">
        <v>3350</v>
      </c>
    </row>
    <row r="16" spans="1:11" ht="14.45" x14ac:dyDescent="0.3">
      <c r="J16" s="11" t="s">
        <v>45</v>
      </c>
      <c r="K16" s="16">
        <f>AVERAGE(K11:K15)</f>
        <v>571126.4</v>
      </c>
    </row>
    <row r="17" spans="10:11" ht="14.45" x14ac:dyDescent="0.3">
      <c r="J17" s="12" t="s">
        <v>49</v>
      </c>
      <c r="K17" s="17">
        <f>(2015-B6)*K16</f>
        <v>1713379.2000000002</v>
      </c>
    </row>
  </sheetData>
  <pageMargins left="0.7" right="0.7" top="0.75" bottom="0.75" header="0.3" footer="0.3"/>
  <pageSetup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zoomScale="80" zoomScaleNormal="80" workbookViewId="0"/>
  </sheetViews>
  <sheetFormatPr defaultRowHeight="15" x14ac:dyDescent="0.25"/>
  <cols>
    <col min="1" max="1" width="19.140625" customWidth="1"/>
    <col min="2" max="2" width="13.28515625" customWidth="1"/>
    <col min="3" max="3" width="13.28515625" bestFit="1" customWidth="1"/>
    <col min="4" max="4" width="38.28515625" customWidth="1"/>
    <col min="5" max="5" width="9.7109375" bestFit="1" customWidth="1"/>
    <col min="6" max="6" width="5.42578125" customWidth="1"/>
    <col min="7" max="7" width="11.5703125" customWidth="1"/>
    <col min="8" max="8" width="18.5703125" customWidth="1"/>
    <col min="9" max="9" width="13.5703125" bestFit="1" customWidth="1"/>
    <col min="10" max="10" width="17.85546875" bestFit="1" customWidth="1"/>
    <col min="11" max="11" width="12.28515625" customWidth="1"/>
  </cols>
  <sheetData>
    <row r="1" spans="1:11" ht="18" x14ac:dyDescent="0.35">
      <c r="A1" s="7" t="s">
        <v>0</v>
      </c>
    </row>
    <row r="2" spans="1:11" ht="14.45" x14ac:dyDescent="0.3">
      <c r="A2" s="1" t="s">
        <v>1</v>
      </c>
      <c r="B2" s="2">
        <v>3</v>
      </c>
    </row>
    <row r="3" spans="1:11" ht="14.45" x14ac:dyDescent="0.3">
      <c r="A3" s="1" t="s">
        <v>2</v>
      </c>
      <c r="B3" s="2" t="s">
        <v>24</v>
      </c>
    </row>
    <row r="4" spans="1:11" ht="14.45" x14ac:dyDescent="0.3">
      <c r="A4" s="1" t="s">
        <v>3</v>
      </c>
      <c r="B4" s="2" t="s">
        <v>25</v>
      </c>
    </row>
    <row r="5" spans="1:11" ht="14.45" x14ac:dyDescent="0.3">
      <c r="A5" s="4" t="s">
        <v>4</v>
      </c>
      <c r="B5" s="5">
        <v>1516059</v>
      </c>
    </row>
    <row r="6" spans="1:11" ht="14.45" x14ac:dyDescent="0.3">
      <c r="A6" s="1" t="s">
        <v>5</v>
      </c>
      <c r="B6" s="2">
        <v>2013</v>
      </c>
    </row>
    <row r="9" spans="1:11" ht="18" x14ac:dyDescent="0.35">
      <c r="A9" s="7" t="s">
        <v>8</v>
      </c>
    </row>
    <row r="10" spans="1:11" thickBot="1" x14ac:dyDescent="0.35">
      <c r="A10" s="6" t="s">
        <v>9</v>
      </c>
      <c r="B10" s="6" t="s">
        <v>10</v>
      </c>
      <c r="C10" s="6" t="s">
        <v>11</v>
      </c>
      <c r="D10" s="6" t="s">
        <v>12</v>
      </c>
      <c r="E10" s="6" t="s">
        <v>13</v>
      </c>
      <c r="F10" s="6" t="s">
        <v>40</v>
      </c>
      <c r="G10" s="6" t="s">
        <v>41</v>
      </c>
      <c r="H10" s="6" t="s">
        <v>42</v>
      </c>
      <c r="I10" s="6" t="s">
        <v>43</v>
      </c>
      <c r="J10" s="6" t="s">
        <v>44</v>
      </c>
      <c r="K10" s="6" t="s">
        <v>21</v>
      </c>
    </row>
    <row r="11" spans="1:11" thickTop="1" x14ac:dyDescent="0.3">
      <c r="A11">
        <v>17550766</v>
      </c>
      <c r="B11">
        <v>40</v>
      </c>
      <c r="C11" t="s">
        <v>24</v>
      </c>
      <c r="D11" t="s">
        <v>25</v>
      </c>
      <c r="E11" t="s">
        <v>14</v>
      </c>
      <c r="F11">
        <v>1</v>
      </c>
      <c r="G11">
        <v>1</v>
      </c>
      <c r="H11">
        <v>0</v>
      </c>
      <c r="I11">
        <v>1</v>
      </c>
      <c r="J11">
        <v>0</v>
      </c>
      <c r="K11" s="3">
        <v>63094</v>
      </c>
    </row>
    <row r="12" spans="1:11" ht="14.45" x14ac:dyDescent="0.3">
      <c r="A12">
        <v>17550766</v>
      </c>
      <c r="B12">
        <v>40</v>
      </c>
      <c r="C12" t="s">
        <v>24</v>
      </c>
      <c r="D12" t="s">
        <v>25</v>
      </c>
      <c r="E12" t="s">
        <v>15</v>
      </c>
      <c r="F12">
        <v>1</v>
      </c>
      <c r="G12">
        <v>1</v>
      </c>
      <c r="H12">
        <v>0</v>
      </c>
      <c r="I12">
        <v>1</v>
      </c>
      <c r="J12">
        <v>0</v>
      </c>
      <c r="K12" s="3">
        <v>60410</v>
      </c>
    </row>
    <row r="13" spans="1:11" ht="14.45" x14ac:dyDescent="0.3">
      <c r="A13">
        <v>17550766</v>
      </c>
      <c r="B13">
        <v>40</v>
      </c>
      <c r="C13" t="s">
        <v>24</v>
      </c>
      <c r="D13" t="s">
        <v>25</v>
      </c>
      <c r="E13" t="s">
        <v>16</v>
      </c>
      <c r="F13">
        <v>1</v>
      </c>
      <c r="G13">
        <v>1</v>
      </c>
      <c r="H13">
        <v>0</v>
      </c>
      <c r="I13">
        <v>1</v>
      </c>
      <c r="J13">
        <v>0</v>
      </c>
      <c r="K13" s="3">
        <v>71794</v>
      </c>
    </row>
    <row r="14" spans="1:11" ht="14.45" x14ac:dyDescent="0.3">
      <c r="A14">
        <v>17550766</v>
      </c>
      <c r="B14">
        <v>40</v>
      </c>
      <c r="C14" t="s">
        <v>24</v>
      </c>
      <c r="D14" t="s">
        <v>25</v>
      </c>
      <c r="E14" t="s">
        <v>17</v>
      </c>
      <c r="F14">
        <v>1</v>
      </c>
      <c r="G14">
        <v>1</v>
      </c>
      <c r="H14">
        <v>0</v>
      </c>
      <c r="I14">
        <v>1</v>
      </c>
      <c r="J14">
        <v>0</v>
      </c>
      <c r="K14" s="3">
        <v>59150</v>
      </c>
    </row>
    <row r="15" spans="1:11" ht="14.45" x14ac:dyDescent="0.3">
      <c r="A15">
        <v>17550766</v>
      </c>
      <c r="B15">
        <v>40</v>
      </c>
      <c r="C15" t="s">
        <v>24</v>
      </c>
      <c r="D15" t="s">
        <v>25</v>
      </c>
      <c r="E15" t="s">
        <v>18</v>
      </c>
      <c r="F15">
        <v>1</v>
      </c>
      <c r="G15">
        <v>1</v>
      </c>
      <c r="H15">
        <v>0</v>
      </c>
      <c r="I15">
        <v>1</v>
      </c>
      <c r="J15">
        <v>0</v>
      </c>
      <c r="K15" s="3">
        <v>2163478</v>
      </c>
    </row>
    <row r="16" spans="1:11" ht="14.45" x14ac:dyDescent="0.3">
      <c r="A16">
        <v>17550766</v>
      </c>
      <c r="B16">
        <v>40</v>
      </c>
      <c r="C16" t="s">
        <v>24</v>
      </c>
      <c r="D16" t="s">
        <v>25</v>
      </c>
      <c r="E16" t="s">
        <v>19</v>
      </c>
      <c r="F16">
        <v>1</v>
      </c>
      <c r="G16">
        <v>1</v>
      </c>
      <c r="H16">
        <v>0</v>
      </c>
      <c r="I16">
        <v>1</v>
      </c>
      <c r="J16">
        <v>0</v>
      </c>
      <c r="K16" s="3">
        <v>2130251</v>
      </c>
    </row>
    <row r="17" spans="10:11" ht="14.45" x14ac:dyDescent="0.3">
      <c r="J17" s="11" t="s">
        <v>45</v>
      </c>
      <c r="K17" s="16">
        <f>AVERAGE(K11:K16)</f>
        <v>758029.5</v>
      </c>
    </row>
    <row r="18" spans="10:11" ht="14.45" x14ac:dyDescent="0.3">
      <c r="J18" s="12" t="s">
        <v>49</v>
      </c>
      <c r="K18" s="17">
        <f>(2015-B6)*K17</f>
        <v>1516059</v>
      </c>
    </row>
  </sheetData>
  <pageMargins left="0.7" right="0.7" top="0.75" bottom="0.75" header="0.3" footer="0.3"/>
  <pageSetup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zoomScale="80" zoomScaleNormal="80" workbookViewId="0"/>
  </sheetViews>
  <sheetFormatPr defaultRowHeight="15" x14ac:dyDescent="0.25"/>
  <cols>
    <col min="1" max="1" width="19.140625" customWidth="1"/>
    <col min="2" max="2" width="12.140625" customWidth="1"/>
    <col min="3" max="3" width="13.28515625" bestFit="1" customWidth="1"/>
    <col min="4" max="4" width="38.28515625" customWidth="1"/>
    <col min="5" max="5" width="9.7109375" bestFit="1" customWidth="1"/>
    <col min="6" max="6" width="5.42578125" customWidth="1"/>
    <col min="7" max="7" width="11.5703125" customWidth="1"/>
    <col min="8" max="8" width="18.5703125" customWidth="1"/>
    <col min="9" max="9" width="13.5703125" bestFit="1" customWidth="1"/>
    <col min="10" max="10" width="17.85546875" bestFit="1" customWidth="1"/>
    <col min="11" max="11" width="12.28515625" customWidth="1"/>
  </cols>
  <sheetData>
    <row r="1" spans="1:11" ht="18" x14ac:dyDescent="0.35">
      <c r="A1" s="7" t="s">
        <v>0</v>
      </c>
    </row>
    <row r="2" spans="1:11" ht="14.45" x14ac:dyDescent="0.3">
      <c r="A2" s="1" t="s">
        <v>1</v>
      </c>
      <c r="B2" s="2">
        <v>4</v>
      </c>
    </row>
    <row r="3" spans="1:11" ht="14.45" x14ac:dyDescent="0.3">
      <c r="A3" s="1" t="s">
        <v>2</v>
      </c>
      <c r="B3" s="2" t="s">
        <v>26</v>
      </c>
    </row>
    <row r="4" spans="1:11" ht="14.45" x14ac:dyDescent="0.3">
      <c r="A4" s="1" t="s">
        <v>3</v>
      </c>
      <c r="B4" s="2" t="s">
        <v>27</v>
      </c>
    </row>
    <row r="5" spans="1:11" ht="14.45" x14ac:dyDescent="0.3">
      <c r="A5" s="4" t="s">
        <v>4</v>
      </c>
      <c r="B5" s="5">
        <v>1175178.3799999999</v>
      </c>
    </row>
    <row r="6" spans="1:11" ht="14.45" x14ac:dyDescent="0.3">
      <c r="A6" s="1" t="s">
        <v>5</v>
      </c>
      <c r="B6" s="2">
        <v>2013</v>
      </c>
    </row>
    <row r="9" spans="1:11" ht="18" x14ac:dyDescent="0.35">
      <c r="A9" s="7" t="s">
        <v>8</v>
      </c>
    </row>
    <row r="10" spans="1:11" thickBot="1" x14ac:dyDescent="0.35">
      <c r="A10" s="6" t="s">
        <v>9</v>
      </c>
      <c r="B10" s="6" t="s">
        <v>10</v>
      </c>
      <c r="C10" s="6" t="s">
        <v>11</v>
      </c>
      <c r="D10" s="6" t="s">
        <v>12</v>
      </c>
      <c r="E10" s="6" t="s">
        <v>13</v>
      </c>
      <c r="F10" s="6" t="s">
        <v>40</v>
      </c>
      <c r="G10" s="6" t="s">
        <v>41</v>
      </c>
      <c r="H10" s="6" t="s">
        <v>42</v>
      </c>
      <c r="I10" s="6" t="s">
        <v>43</v>
      </c>
      <c r="J10" s="6" t="s">
        <v>44</v>
      </c>
      <c r="K10" s="6" t="s">
        <v>21</v>
      </c>
    </row>
    <row r="11" spans="1:11" thickTop="1" x14ac:dyDescent="0.3">
      <c r="A11">
        <v>2663395</v>
      </c>
      <c r="B11">
        <v>150</v>
      </c>
      <c r="C11" t="s">
        <v>26</v>
      </c>
      <c r="D11" t="s">
        <v>27</v>
      </c>
      <c r="E11" t="s">
        <v>14</v>
      </c>
      <c r="F11">
        <v>1</v>
      </c>
      <c r="G11">
        <v>1</v>
      </c>
      <c r="H11">
        <v>0</v>
      </c>
      <c r="I11">
        <v>1</v>
      </c>
      <c r="J11">
        <v>0</v>
      </c>
      <c r="K11" s="3">
        <v>513227</v>
      </c>
    </row>
    <row r="12" spans="1:11" ht="14.45" x14ac:dyDescent="0.3">
      <c r="A12">
        <v>2663395</v>
      </c>
      <c r="B12">
        <v>150</v>
      </c>
      <c r="C12" t="s">
        <v>26</v>
      </c>
      <c r="D12" t="s">
        <v>27</v>
      </c>
      <c r="E12" t="s">
        <v>15</v>
      </c>
      <c r="F12">
        <v>1</v>
      </c>
      <c r="G12">
        <v>1</v>
      </c>
      <c r="H12">
        <v>0</v>
      </c>
      <c r="I12">
        <v>1</v>
      </c>
      <c r="J12">
        <v>0</v>
      </c>
      <c r="K12" s="3">
        <v>681014</v>
      </c>
    </row>
    <row r="13" spans="1:11" ht="14.45" x14ac:dyDescent="0.3">
      <c r="A13">
        <v>2663395</v>
      </c>
      <c r="B13">
        <v>150</v>
      </c>
      <c r="C13" t="s">
        <v>26</v>
      </c>
      <c r="D13" t="s">
        <v>27</v>
      </c>
      <c r="E13" t="s">
        <v>16</v>
      </c>
      <c r="F13">
        <v>1</v>
      </c>
      <c r="G13">
        <v>1</v>
      </c>
      <c r="H13">
        <v>0</v>
      </c>
      <c r="I13">
        <v>1</v>
      </c>
      <c r="J13">
        <v>0</v>
      </c>
      <c r="K13" s="3">
        <v>579385</v>
      </c>
    </row>
    <row r="14" spans="1:11" ht="14.45" x14ac:dyDescent="0.3">
      <c r="A14">
        <v>2663395</v>
      </c>
      <c r="B14">
        <v>150</v>
      </c>
      <c r="C14" t="s">
        <v>26</v>
      </c>
      <c r="D14" t="s">
        <v>27</v>
      </c>
      <c r="E14" t="s">
        <v>17</v>
      </c>
      <c r="F14">
        <v>1</v>
      </c>
      <c r="G14">
        <v>1</v>
      </c>
      <c r="H14">
        <v>0</v>
      </c>
      <c r="I14">
        <v>1</v>
      </c>
      <c r="J14">
        <v>0</v>
      </c>
      <c r="K14" s="3">
        <v>663782</v>
      </c>
    </row>
    <row r="15" spans="1:11" ht="14.45" x14ac:dyDescent="0.3">
      <c r="A15">
        <v>2663395</v>
      </c>
      <c r="B15">
        <v>150</v>
      </c>
      <c r="C15" t="s">
        <v>26</v>
      </c>
      <c r="D15" t="s">
        <v>27</v>
      </c>
      <c r="E15" t="s">
        <v>18</v>
      </c>
      <c r="F15">
        <v>1</v>
      </c>
      <c r="G15">
        <v>1</v>
      </c>
      <c r="H15">
        <v>0</v>
      </c>
      <c r="I15">
        <v>1</v>
      </c>
      <c r="J15">
        <v>0</v>
      </c>
      <c r="K15" s="3">
        <v>541388</v>
      </c>
    </row>
    <row r="16" spans="1:11" ht="14.45" x14ac:dyDescent="0.3">
      <c r="A16">
        <v>2663395</v>
      </c>
      <c r="B16">
        <v>150</v>
      </c>
      <c r="C16" t="s">
        <v>26</v>
      </c>
      <c r="D16" t="s">
        <v>27</v>
      </c>
      <c r="E16" t="s">
        <v>19</v>
      </c>
      <c r="F16">
        <v>1</v>
      </c>
      <c r="G16">
        <v>1</v>
      </c>
      <c r="H16">
        <v>0</v>
      </c>
      <c r="I16">
        <v>1</v>
      </c>
      <c r="J16">
        <v>0</v>
      </c>
      <c r="K16" s="3">
        <v>546739</v>
      </c>
    </row>
    <row r="17" spans="10:11" ht="14.45" x14ac:dyDescent="0.3">
      <c r="J17" s="11" t="s">
        <v>45</v>
      </c>
      <c r="K17" s="16">
        <f>AVERAGE(K11:K16)</f>
        <v>587589.16666666663</v>
      </c>
    </row>
    <row r="18" spans="10:11" ht="14.45" x14ac:dyDescent="0.3">
      <c r="J18" s="12" t="s">
        <v>49</v>
      </c>
      <c r="K18" s="17">
        <f>(2015-B6)*K17</f>
        <v>1175178.3333333333</v>
      </c>
    </row>
  </sheetData>
  <pageMargins left="0.7" right="0.7" top="0.75" bottom="0.75" header="0.3" footer="0.3"/>
  <pageSetup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="80" zoomScaleNormal="80" workbookViewId="0"/>
  </sheetViews>
  <sheetFormatPr defaultRowHeight="15" x14ac:dyDescent="0.25"/>
  <cols>
    <col min="1" max="1" width="19.140625" customWidth="1"/>
    <col min="2" max="2" width="12.140625" customWidth="1"/>
    <col min="3" max="3" width="13.28515625" bestFit="1" customWidth="1"/>
    <col min="4" max="4" width="38.28515625" customWidth="1"/>
    <col min="5" max="5" width="9.7109375" bestFit="1" customWidth="1"/>
    <col min="6" max="6" width="5.42578125" customWidth="1"/>
    <col min="7" max="7" width="11.5703125" customWidth="1"/>
    <col min="8" max="8" width="18.5703125" customWidth="1"/>
    <col min="9" max="9" width="13.5703125" bestFit="1" customWidth="1"/>
    <col min="10" max="10" width="17.85546875" bestFit="1" customWidth="1"/>
    <col min="11" max="11" width="12.28515625" customWidth="1"/>
  </cols>
  <sheetData>
    <row r="1" spans="1:11" ht="18" x14ac:dyDescent="0.35">
      <c r="A1" s="7" t="s">
        <v>0</v>
      </c>
    </row>
    <row r="2" spans="1:11" ht="14.45" x14ac:dyDescent="0.3">
      <c r="A2" s="1" t="s">
        <v>1</v>
      </c>
      <c r="B2" s="2">
        <v>5</v>
      </c>
    </row>
    <row r="3" spans="1:11" ht="14.45" x14ac:dyDescent="0.3">
      <c r="A3" s="1" t="s">
        <v>2</v>
      </c>
      <c r="B3" s="2" t="s">
        <v>28</v>
      </c>
    </row>
    <row r="4" spans="1:11" ht="14.45" x14ac:dyDescent="0.3">
      <c r="A4" s="1" t="s">
        <v>3</v>
      </c>
      <c r="B4" s="2" t="s">
        <v>29</v>
      </c>
    </row>
    <row r="5" spans="1:11" ht="14.45" x14ac:dyDescent="0.3">
      <c r="A5" s="4" t="s">
        <v>4</v>
      </c>
      <c r="B5" s="5">
        <v>469280</v>
      </c>
    </row>
    <row r="6" spans="1:11" ht="14.45" x14ac:dyDescent="0.3">
      <c r="A6" s="1" t="s">
        <v>5</v>
      </c>
      <c r="B6" s="2">
        <v>2008</v>
      </c>
    </row>
    <row r="9" spans="1:11" ht="18" x14ac:dyDescent="0.35">
      <c r="A9" s="7" t="s">
        <v>8</v>
      </c>
    </row>
    <row r="10" spans="1:11" thickBot="1" x14ac:dyDescent="0.35">
      <c r="A10" s="6" t="s">
        <v>9</v>
      </c>
      <c r="B10" s="6" t="s">
        <v>10</v>
      </c>
      <c r="C10" s="6" t="s">
        <v>11</v>
      </c>
      <c r="D10" s="6" t="s">
        <v>12</v>
      </c>
      <c r="E10" s="6" t="s">
        <v>13</v>
      </c>
      <c r="F10" s="6" t="s">
        <v>40</v>
      </c>
      <c r="G10" s="6" t="s">
        <v>41</v>
      </c>
      <c r="H10" s="6" t="s">
        <v>42</v>
      </c>
      <c r="I10" s="6" t="s">
        <v>43</v>
      </c>
      <c r="J10" s="6" t="s">
        <v>44</v>
      </c>
      <c r="K10" s="6" t="s">
        <v>21</v>
      </c>
    </row>
    <row r="11" spans="1:11" thickTop="1" x14ac:dyDescent="0.3">
      <c r="A11">
        <v>107029914</v>
      </c>
      <c r="B11" t="s">
        <v>47</v>
      </c>
      <c r="C11" t="s">
        <v>28</v>
      </c>
      <c r="D11" t="s">
        <v>29</v>
      </c>
      <c r="E11" t="s">
        <v>14</v>
      </c>
      <c r="F11">
        <v>1</v>
      </c>
      <c r="G11">
        <v>1</v>
      </c>
      <c r="H11">
        <v>0</v>
      </c>
      <c r="I11">
        <v>1</v>
      </c>
      <c r="J11">
        <v>0</v>
      </c>
      <c r="K11" s="3">
        <v>67040</v>
      </c>
    </row>
    <row r="12" spans="1:11" ht="14.45" x14ac:dyDescent="0.3">
      <c r="J12" s="12" t="s">
        <v>49</v>
      </c>
      <c r="K12" s="17">
        <f>(2015-B6)*K11</f>
        <v>469280</v>
      </c>
    </row>
  </sheetData>
  <pageMargins left="0.7" right="0.7" top="0.75" bottom="0.75" header="0.3" footer="0.3"/>
  <pageSetup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zoomScale="80" zoomScaleNormal="80" workbookViewId="0"/>
  </sheetViews>
  <sheetFormatPr defaultRowHeight="15" x14ac:dyDescent="0.25"/>
  <cols>
    <col min="1" max="1" width="19.140625" customWidth="1"/>
    <col min="2" max="2" width="13.28515625" customWidth="1"/>
    <col min="3" max="3" width="13.28515625" bestFit="1" customWidth="1"/>
    <col min="4" max="4" width="38.28515625" customWidth="1"/>
    <col min="5" max="5" width="9.7109375" bestFit="1" customWidth="1"/>
    <col min="6" max="6" width="5.42578125" customWidth="1"/>
    <col min="7" max="7" width="11.5703125" customWidth="1"/>
    <col min="8" max="8" width="18.5703125" customWidth="1"/>
    <col min="9" max="9" width="13.5703125" bestFit="1" customWidth="1"/>
    <col min="10" max="10" width="17.85546875" bestFit="1" customWidth="1"/>
    <col min="11" max="11" width="12.28515625" customWidth="1"/>
  </cols>
  <sheetData>
    <row r="1" spans="1:11" ht="18" x14ac:dyDescent="0.35">
      <c r="A1" s="7" t="s">
        <v>0</v>
      </c>
    </row>
    <row r="2" spans="1:11" ht="14.45" x14ac:dyDescent="0.3">
      <c r="A2" s="1" t="s">
        <v>1</v>
      </c>
      <c r="B2" s="2">
        <v>6</v>
      </c>
    </row>
    <row r="3" spans="1:11" ht="14.45" x14ac:dyDescent="0.3">
      <c r="A3" s="1" t="s">
        <v>2</v>
      </c>
      <c r="B3" s="2" t="s">
        <v>30</v>
      </c>
    </row>
    <row r="4" spans="1:11" ht="14.45" x14ac:dyDescent="0.3">
      <c r="A4" s="1" t="s">
        <v>3</v>
      </c>
      <c r="B4" s="2" t="s">
        <v>31</v>
      </c>
    </row>
    <row r="5" spans="1:11" ht="14.45" x14ac:dyDescent="0.3">
      <c r="A5" s="4" t="s">
        <v>4</v>
      </c>
      <c r="B5" s="5">
        <v>451138.81</v>
      </c>
    </row>
    <row r="6" spans="1:11" ht="14.45" x14ac:dyDescent="0.3">
      <c r="A6" s="1" t="s">
        <v>5</v>
      </c>
      <c r="B6" s="2">
        <v>2012</v>
      </c>
    </row>
    <row r="9" spans="1:11" ht="18" x14ac:dyDescent="0.35">
      <c r="A9" s="7" t="s">
        <v>8</v>
      </c>
    </row>
    <row r="10" spans="1:11" thickBot="1" x14ac:dyDescent="0.35">
      <c r="A10" s="6" t="s">
        <v>9</v>
      </c>
      <c r="B10" s="6" t="s">
        <v>10</v>
      </c>
      <c r="C10" s="6" t="s">
        <v>11</v>
      </c>
      <c r="D10" s="6" t="s">
        <v>12</v>
      </c>
      <c r="E10" s="6" t="s">
        <v>13</v>
      </c>
      <c r="F10" s="6" t="s">
        <v>40</v>
      </c>
      <c r="G10" s="6" t="s">
        <v>41</v>
      </c>
      <c r="H10" s="6" t="s">
        <v>42</v>
      </c>
      <c r="I10" s="6" t="s">
        <v>43</v>
      </c>
      <c r="J10" s="6" t="s">
        <v>44</v>
      </c>
      <c r="K10" s="6" t="s">
        <v>21</v>
      </c>
    </row>
    <row r="11" spans="1:11" thickTop="1" x14ac:dyDescent="0.3">
      <c r="A11">
        <v>6026727</v>
      </c>
      <c r="B11" t="s">
        <v>48</v>
      </c>
      <c r="C11" t="s">
        <v>30</v>
      </c>
      <c r="D11" t="s">
        <v>31</v>
      </c>
      <c r="E11" t="s">
        <v>14</v>
      </c>
      <c r="F11">
        <v>1</v>
      </c>
      <c r="G11">
        <v>1</v>
      </c>
      <c r="H11">
        <v>0</v>
      </c>
      <c r="I11">
        <v>1</v>
      </c>
      <c r="J11">
        <v>0</v>
      </c>
      <c r="K11" s="3">
        <v>186214</v>
      </c>
    </row>
    <row r="12" spans="1:11" ht="14.45" x14ac:dyDescent="0.3">
      <c r="A12">
        <v>6026727</v>
      </c>
      <c r="B12" t="s">
        <v>48</v>
      </c>
      <c r="C12" t="s">
        <v>30</v>
      </c>
      <c r="D12" t="s">
        <v>31</v>
      </c>
      <c r="E12" t="s">
        <v>15</v>
      </c>
      <c r="F12">
        <v>1</v>
      </c>
      <c r="G12">
        <v>1</v>
      </c>
      <c r="H12">
        <v>0</v>
      </c>
      <c r="I12">
        <v>1</v>
      </c>
      <c r="J12">
        <v>0</v>
      </c>
      <c r="K12" s="3">
        <v>176154</v>
      </c>
    </row>
    <row r="13" spans="1:11" ht="14.45" x14ac:dyDescent="0.3">
      <c r="A13">
        <v>6026727</v>
      </c>
      <c r="B13" t="s">
        <v>48</v>
      </c>
      <c r="C13" t="s">
        <v>30</v>
      </c>
      <c r="D13" t="s">
        <v>31</v>
      </c>
      <c r="E13" t="s">
        <v>16</v>
      </c>
      <c r="F13">
        <v>1</v>
      </c>
      <c r="G13">
        <v>1</v>
      </c>
      <c r="H13">
        <v>0</v>
      </c>
      <c r="I13">
        <v>1</v>
      </c>
      <c r="J13">
        <v>0</v>
      </c>
      <c r="K13" s="3">
        <v>156033</v>
      </c>
    </row>
    <row r="14" spans="1:11" ht="14.45" x14ac:dyDescent="0.3">
      <c r="A14">
        <v>6026727</v>
      </c>
      <c r="B14" t="s">
        <v>48</v>
      </c>
      <c r="C14" t="s">
        <v>30</v>
      </c>
      <c r="D14" t="s">
        <v>31</v>
      </c>
      <c r="E14" t="s">
        <v>17</v>
      </c>
      <c r="F14">
        <v>1</v>
      </c>
      <c r="G14">
        <v>1</v>
      </c>
      <c r="H14">
        <v>0</v>
      </c>
      <c r="I14">
        <v>1</v>
      </c>
      <c r="J14">
        <v>0</v>
      </c>
      <c r="K14" s="3">
        <v>126859</v>
      </c>
    </row>
    <row r="15" spans="1:11" ht="14.45" x14ac:dyDescent="0.3">
      <c r="A15">
        <v>6026727</v>
      </c>
      <c r="B15" t="s">
        <v>48</v>
      </c>
      <c r="C15" t="s">
        <v>30</v>
      </c>
      <c r="D15" t="s">
        <v>31</v>
      </c>
      <c r="E15" t="s">
        <v>18</v>
      </c>
      <c r="F15">
        <v>1</v>
      </c>
      <c r="G15">
        <v>1</v>
      </c>
      <c r="H15">
        <v>0</v>
      </c>
      <c r="I15">
        <v>1</v>
      </c>
      <c r="J15">
        <v>0</v>
      </c>
      <c r="K15" s="3">
        <v>106638</v>
      </c>
    </row>
    <row r="16" spans="1:11" ht="14.45" x14ac:dyDescent="0.3">
      <c r="J16" s="11" t="s">
        <v>45</v>
      </c>
      <c r="K16" s="16">
        <f>AVERAGE(K11:K15)</f>
        <v>150379.6</v>
      </c>
    </row>
    <row r="17" spans="10:11" ht="14.45" x14ac:dyDescent="0.3">
      <c r="J17" s="12" t="s">
        <v>49</v>
      </c>
      <c r="K17" s="17">
        <f>(2015-B6)*K16</f>
        <v>451138.80000000005</v>
      </c>
    </row>
  </sheetData>
  <pageMargins left="0.7" right="0.7" top="0.75" bottom="0.75" header="0.3" footer="0.3"/>
  <pageSetup orientation="portrait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K17"/>
  <sheetViews>
    <sheetView zoomScale="80" zoomScaleNormal="80" workbookViewId="0"/>
  </sheetViews>
  <sheetFormatPr defaultRowHeight="15" x14ac:dyDescent="0.25"/>
  <cols>
    <col min="1" max="1" width="19.140625" customWidth="1"/>
    <col min="2" max="2" width="13.28515625" customWidth="1"/>
    <col min="3" max="3" width="13.28515625" bestFit="1" customWidth="1"/>
    <col min="4" max="4" width="38.28515625" customWidth="1"/>
    <col min="5" max="5" width="9.7109375" bestFit="1" customWidth="1"/>
    <col min="6" max="6" width="5.42578125" customWidth="1"/>
    <col min="7" max="7" width="11.5703125" customWidth="1"/>
    <col min="8" max="8" width="18.5703125" customWidth="1"/>
    <col min="9" max="9" width="13.5703125" bestFit="1" customWidth="1"/>
    <col min="10" max="10" width="17.85546875" bestFit="1" customWidth="1"/>
    <col min="11" max="11" width="12.28515625" customWidth="1"/>
  </cols>
  <sheetData>
    <row r="1" spans="1:11" ht="18" x14ac:dyDescent="0.35">
      <c r="A1" s="7" t="s">
        <v>0</v>
      </c>
    </row>
    <row r="2" spans="1:11" ht="14.45" x14ac:dyDescent="0.3">
      <c r="A2" s="1" t="s">
        <v>1</v>
      </c>
      <c r="B2" s="2">
        <v>7</v>
      </c>
    </row>
    <row r="3" spans="1:11" ht="14.45" x14ac:dyDescent="0.3">
      <c r="A3" s="1" t="s">
        <v>2</v>
      </c>
      <c r="B3" s="2" t="s">
        <v>32</v>
      </c>
    </row>
    <row r="4" spans="1:11" ht="14.45" x14ac:dyDescent="0.3">
      <c r="A4" s="1" t="s">
        <v>3</v>
      </c>
      <c r="B4" s="2" t="s">
        <v>33</v>
      </c>
    </row>
    <row r="5" spans="1:11" ht="14.45" x14ac:dyDescent="0.3">
      <c r="A5" s="4" t="s">
        <v>4</v>
      </c>
      <c r="B5" s="5">
        <v>442974</v>
      </c>
    </row>
    <row r="6" spans="1:11" ht="14.45" x14ac:dyDescent="0.3">
      <c r="A6" s="1" t="s">
        <v>5</v>
      </c>
      <c r="B6" s="2">
        <v>2012</v>
      </c>
    </row>
    <row r="9" spans="1:11" ht="18" x14ac:dyDescent="0.35">
      <c r="A9" s="7" t="s">
        <v>8</v>
      </c>
    </row>
    <row r="10" spans="1:11" thickBot="1" x14ac:dyDescent="0.35">
      <c r="A10" s="6" t="s">
        <v>9</v>
      </c>
      <c r="B10" s="6" t="s">
        <v>10</v>
      </c>
      <c r="C10" s="6" t="s">
        <v>11</v>
      </c>
      <c r="D10" s="6" t="s">
        <v>12</v>
      </c>
      <c r="E10" s="6" t="s">
        <v>13</v>
      </c>
      <c r="F10" s="6" t="s">
        <v>40</v>
      </c>
      <c r="G10" s="6" t="s">
        <v>41</v>
      </c>
      <c r="H10" s="6" t="s">
        <v>42</v>
      </c>
      <c r="I10" s="6" t="s">
        <v>43</v>
      </c>
      <c r="J10" s="6" t="s">
        <v>44</v>
      </c>
      <c r="K10" s="6" t="s">
        <v>21</v>
      </c>
    </row>
    <row r="11" spans="1:11" thickTop="1" x14ac:dyDescent="0.3">
      <c r="A11">
        <v>2605208</v>
      </c>
      <c r="B11">
        <v>81</v>
      </c>
      <c r="C11" t="s">
        <v>32</v>
      </c>
      <c r="D11" t="s">
        <v>33</v>
      </c>
      <c r="E11" t="s">
        <v>14</v>
      </c>
      <c r="F11">
        <v>1</v>
      </c>
      <c r="G11">
        <v>1</v>
      </c>
      <c r="H11">
        <v>0</v>
      </c>
      <c r="I11">
        <v>1</v>
      </c>
      <c r="J11">
        <v>0</v>
      </c>
      <c r="K11" s="3">
        <v>107056</v>
      </c>
    </row>
    <row r="12" spans="1:11" ht="14.45" x14ac:dyDescent="0.3">
      <c r="A12">
        <v>2605208</v>
      </c>
      <c r="B12">
        <v>81</v>
      </c>
      <c r="C12" t="s">
        <v>32</v>
      </c>
      <c r="D12" t="s">
        <v>33</v>
      </c>
      <c r="E12" t="s">
        <v>15</v>
      </c>
      <c r="F12">
        <v>1</v>
      </c>
      <c r="G12">
        <v>1</v>
      </c>
      <c r="H12">
        <v>0</v>
      </c>
      <c r="I12">
        <v>1</v>
      </c>
      <c r="J12">
        <v>0</v>
      </c>
      <c r="K12" s="3">
        <v>121806</v>
      </c>
    </row>
    <row r="13" spans="1:11" ht="14.45" x14ac:dyDescent="0.3">
      <c r="A13">
        <v>2605208</v>
      </c>
      <c r="B13">
        <v>81</v>
      </c>
      <c r="C13" t="s">
        <v>32</v>
      </c>
      <c r="D13" t="s">
        <v>33</v>
      </c>
      <c r="E13" t="s">
        <v>17</v>
      </c>
      <c r="F13">
        <v>1</v>
      </c>
      <c r="G13">
        <v>1</v>
      </c>
      <c r="H13">
        <v>0</v>
      </c>
      <c r="I13">
        <v>1</v>
      </c>
      <c r="J13">
        <v>0</v>
      </c>
      <c r="K13" s="3">
        <v>107056</v>
      </c>
    </row>
    <row r="14" spans="1:11" ht="14.45" x14ac:dyDescent="0.3">
      <c r="A14">
        <v>2605208</v>
      </c>
      <c r="B14">
        <v>81</v>
      </c>
      <c r="C14" t="s">
        <v>32</v>
      </c>
      <c r="D14" t="s">
        <v>33</v>
      </c>
      <c r="E14" t="s">
        <v>18</v>
      </c>
      <c r="F14">
        <v>1</v>
      </c>
      <c r="G14">
        <v>1</v>
      </c>
      <c r="H14">
        <v>0</v>
      </c>
      <c r="I14">
        <v>1</v>
      </c>
      <c r="J14">
        <v>0</v>
      </c>
      <c r="K14" s="3">
        <v>107056</v>
      </c>
    </row>
    <row r="15" spans="1:11" ht="14.45" x14ac:dyDescent="0.3">
      <c r="J15" s="11" t="s">
        <v>45</v>
      </c>
      <c r="K15" s="16">
        <f>AVERAGE(K11:K14)</f>
        <v>110743.5</v>
      </c>
    </row>
    <row r="16" spans="1:11" ht="14.45" x14ac:dyDescent="0.3">
      <c r="J16" s="19" t="s">
        <v>49</v>
      </c>
      <c r="K16" s="20">
        <f>(2015-B6)*K15</f>
        <v>332230.5</v>
      </c>
    </row>
    <row r="17" spans="10:11" ht="14.45" x14ac:dyDescent="0.3">
      <c r="J17" s="18" t="s">
        <v>50</v>
      </c>
      <c r="K17" s="21">
        <f>(2016-B6)*K15</f>
        <v>442974</v>
      </c>
    </row>
  </sheetData>
  <pageMargins left="0.7" right="0.7" top="0.75" bottom="0.75" header="0.3" footer="0.3"/>
  <pageSetup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zoomScale="80" zoomScaleNormal="80" workbookViewId="0"/>
  </sheetViews>
  <sheetFormatPr defaultRowHeight="15" x14ac:dyDescent="0.25"/>
  <cols>
    <col min="1" max="1" width="19.140625" customWidth="1"/>
    <col min="2" max="2" width="13.28515625" customWidth="1"/>
    <col min="3" max="3" width="13.28515625" bestFit="1" customWidth="1"/>
    <col min="4" max="4" width="38.28515625" customWidth="1"/>
    <col min="5" max="5" width="9.7109375" bestFit="1" customWidth="1"/>
    <col min="6" max="6" width="5.42578125" customWidth="1"/>
    <col min="7" max="7" width="11.5703125" customWidth="1"/>
    <col min="8" max="8" width="18.5703125" customWidth="1"/>
    <col min="9" max="9" width="13.5703125" bestFit="1" customWidth="1"/>
    <col min="10" max="10" width="17.85546875" bestFit="1" customWidth="1"/>
    <col min="11" max="11" width="12.28515625" customWidth="1"/>
  </cols>
  <sheetData>
    <row r="1" spans="1:11" ht="18" x14ac:dyDescent="0.35">
      <c r="A1" s="7" t="s">
        <v>0</v>
      </c>
    </row>
    <row r="2" spans="1:11" ht="14.45" x14ac:dyDescent="0.3">
      <c r="A2" s="1" t="s">
        <v>1</v>
      </c>
      <c r="B2" s="2">
        <v>8</v>
      </c>
    </row>
    <row r="3" spans="1:11" ht="14.45" x14ac:dyDescent="0.3">
      <c r="A3" s="1" t="s">
        <v>2</v>
      </c>
      <c r="B3" s="2" t="s">
        <v>34</v>
      </c>
    </row>
    <row r="4" spans="1:11" ht="14.45" x14ac:dyDescent="0.3">
      <c r="A4" s="1" t="s">
        <v>3</v>
      </c>
      <c r="B4" s="2" t="s">
        <v>35</v>
      </c>
    </row>
    <row r="5" spans="1:11" ht="14.45" x14ac:dyDescent="0.3">
      <c r="A5" s="4" t="s">
        <v>4</v>
      </c>
      <c r="B5" s="5">
        <v>422980.81</v>
      </c>
    </row>
    <row r="6" spans="1:11" ht="14.45" x14ac:dyDescent="0.3">
      <c r="A6" s="1" t="s">
        <v>5</v>
      </c>
      <c r="B6" s="2">
        <v>2012</v>
      </c>
    </row>
    <row r="9" spans="1:11" ht="18" x14ac:dyDescent="0.35">
      <c r="A9" s="7" t="s">
        <v>8</v>
      </c>
    </row>
    <row r="10" spans="1:11" thickBot="1" x14ac:dyDescent="0.35">
      <c r="A10" s="6" t="s">
        <v>9</v>
      </c>
      <c r="B10" s="6" t="s">
        <v>10</v>
      </c>
      <c r="C10" s="6" t="s">
        <v>11</v>
      </c>
      <c r="D10" s="6" t="s">
        <v>12</v>
      </c>
      <c r="E10" s="6" t="s">
        <v>13</v>
      </c>
      <c r="F10" s="6" t="s">
        <v>40</v>
      </c>
      <c r="G10" s="6" t="s">
        <v>41</v>
      </c>
      <c r="H10" s="6" t="s">
        <v>42</v>
      </c>
      <c r="I10" s="6" t="s">
        <v>43</v>
      </c>
      <c r="J10" s="6" t="s">
        <v>44</v>
      </c>
      <c r="K10" s="6" t="s">
        <v>21</v>
      </c>
    </row>
    <row r="11" spans="1:11" ht="15.75" thickTop="1" x14ac:dyDescent="0.25">
      <c r="A11">
        <v>2985781</v>
      </c>
      <c r="B11" t="s">
        <v>51</v>
      </c>
      <c r="C11" t="s">
        <v>34</v>
      </c>
      <c r="D11" t="s">
        <v>52</v>
      </c>
      <c r="E11" t="s">
        <v>14</v>
      </c>
      <c r="F11">
        <v>1</v>
      </c>
      <c r="G11">
        <v>1</v>
      </c>
      <c r="H11">
        <v>0</v>
      </c>
      <c r="I11">
        <v>1</v>
      </c>
      <c r="J11">
        <v>0</v>
      </c>
      <c r="K11" s="3">
        <v>176418</v>
      </c>
    </row>
    <row r="12" spans="1:11" x14ac:dyDescent="0.25">
      <c r="A12">
        <v>2985781</v>
      </c>
      <c r="B12" t="s">
        <v>51</v>
      </c>
      <c r="C12" t="s">
        <v>34</v>
      </c>
      <c r="D12" t="s">
        <v>52</v>
      </c>
      <c r="E12" t="s">
        <v>15</v>
      </c>
      <c r="F12">
        <v>1</v>
      </c>
      <c r="G12">
        <v>1</v>
      </c>
      <c r="H12">
        <v>0</v>
      </c>
      <c r="I12">
        <v>1</v>
      </c>
      <c r="J12">
        <v>0</v>
      </c>
      <c r="K12" s="3">
        <v>165923</v>
      </c>
    </row>
    <row r="13" spans="1:11" x14ac:dyDescent="0.25">
      <c r="A13">
        <v>2985781</v>
      </c>
      <c r="B13" t="s">
        <v>51</v>
      </c>
      <c r="C13" t="s">
        <v>34</v>
      </c>
      <c r="D13" t="s">
        <v>52</v>
      </c>
      <c r="E13" t="s">
        <v>16</v>
      </c>
      <c r="F13">
        <v>1</v>
      </c>
      <c r="G13">
        <v>1</v>
      </c>
      <c r="H13">
        <v>0</v>
      </c>
      <c r="I13">
        <v>1</v>
      </c>
      <c r="J13">
        <v>0</v>
      </c>
      <c r="K13" s="3">
        <v>144932</v>
      </c>
    </row>
    <row r="14" spans="1:11" x14ac:dyDescent="0.25">
      <c r="A14">
        <v>2985781</v>
      </c>
      <c r="B14" t="s">
        <v>51</v>
      </c>
      <c r="C14" t="s">
        <v>34</v>
      </c>
      <c r="D14" t="s">
        <v>52</v>
      </c>
      <c r="E14" t="s">
        <v>17</v>
      </c>
      <c r="F14">
        <v>1</v>
      </c>
      <c r="G14">
        <v>1</v>
      </c>
      <c r="H14">
        <v>0</v>
      </c>
      <c r="I14">
        <v>1</v>
      </c>
      <c r="J14">
        <v>0</v>
      </c>
      <c r="K14" s="3">
        <v>123043</v>
      </c>
    </row>
    <row r="15" spans="1:11" x14ac:dyDescent="0.25">
      <c r="A15">
        <v>2985781</v>
      </c>
      <c r="B15" t="s">
        <v>51</v>
      </c>
      <c r="C15" t="s">
        <v>34</v>
      </c>
      <c r="D15" t="s">
        <v>52</v>
      </c>
      <c r="E15" t="s">
        <v>18</v>
      </c>
      <c r="F15">
        <v>1</v>
      </c>
      <c r="G15">
        <v>1</v>
      </c>
      <c r="H15">
        <v>0</v>
      </c>
      <c r="I15">
        <v>1</v>
      </c>
      <c r="J15">
        <v>0</v>
      </c>
      <c r="K15" s="3">
        <v>94652</v>
      </c>
    </row>
    <row r="16" spans="1:11" ht="14.45" x14ac:dyDescent="0.3">
      <c r="J16" s="11" t="s">
        <v>45</v>
      </c>
      <c r="K16" s="16">
        <f>AVERAGE(K11:K15)</f>
        <v>140993.60000000001</v>
      </c>
    </row>
    <row r="17" spans="10:11" ht="14.45" x14ac:dyDescent="0.3">
      <c r="J17" s="12" t="s">
        <v>49</v>
      </c>
      <c r="K17" s="17">
        <f>(2015-B6)*K16</f>
        <v>422980.80000000005</v>
      </c>
    </row>
  </sheetData>
  <pageMargins left="0.7" right="0.7" top="0.75" bottom="0.75" header="0.3" footer="0.3"/>
  <pageSetup orientation="portrait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zoomScale="80" zoomScaleNormal="80" workbookViewId="0"/>
  </sheetViews>
  <sheetFormatPr defaultRowHeight="15" x14ac:dyDescent="0.25"/>
  <cols>
    <col min="1" max="1" width="19.140625" customWidth="1"/>
    <col min="2" max="2" width="13.28515625" customWidth="1"/>
    <col min="3" max="3" width="13.28515625" bestFit="1" customWidth="1"/>
    <col min="4" max="4" width="38.28515625" customWidth="1"/>
    <col min="5" max="5" width="9.7109375" bestFit="1" customWidth="1"/>
    <col min="6" max="6" width="5.42578125" customWidth="1"/>
    <col min="7" max="7" width="11.5703125" customWidth="1"/>
    <col min="8" max="8" width="18.5703125" customWidth="1"/>
    <col min="9" max="9" width="13.5703125" bestFit="1" customWidth="1"/>
    <col min="10" max="10" width="17.85546875" bestFit="1" customWidth="1"/>
    <col min="11" max="11" width="12.28515625" customWidth="1"/>
  </cols>
  <sheetData>
    <row r="1" spans="1:11" ht="18" x14ac:dyDescent="0.35">
      <c r="A1" s="7" t="s">
        <v>0</v>
      </c>
    </row>
    <row r="2" spans="1:11" ht="14.45" x14ac:dyDescent="0.3">
      <c r="A2" s="1" t="s">
        <v>1</v>
      </c>
      <c r="B2" s="2">
        <v>9</v>
      </c>
    </row>
    <row r="3" spans="1:11" ht="14.45" x14ac:dyDescent="0.3">
      <c r="A3" s="1" t="s">
        <v>2</v>
      </c>
      <c r="B3" s="2" t="s">
        <v>36</v>
      </c>
    </row>
    <row r="4" spans="1:11" ht="14.45" x14ac:dyDescent="0.3">
      <c r="A4" s="1" t="s">
        <v>3</v>
      </c>
      <c r="B4" s="2" t="s">
        <v>37</v>
      </c>
    </row>
    <row r="5" spans="1:11" ht="14.45" x14ac:dyDescent="0.3">
      <c r="A5" s="4" t="s">
        <v>4</v>
      </c>
      <c r="B5" s="5">
        <v>414507</v>
      </c>
    </row>
    <row r="6" spans="1:11" ht="14.45" x14ac:dyDescent="0.3">
      <c r="A6" s="1" t="s">
        <v>5</v>
      </c>
      <c r="B6" s="2">
        <v>2012</v>
      </c>
    </row>
    <row r="9" spans="1:11" ht="18" x14ac:dyDescent="0.35">
      <c r="A9" s="7" t="s">
        <v>8</v>
      </c>
    </row>
    <row r="10" spans="1:11" thickBot="1" x14ac:dyDescent="0.35">
      <c r="A10" s="6" t="s">
        <v>9</v>
      </c>
      <c r="B10" s="6" t="s">
        <v>10</v>
      </c>
      <c r="C10" s="6" t="s">
        <v>11</v>
      </c>
      <c r="D10" s="6" t="s">
        <v>12</v>
      </c>
      <c r="E10" s="6" t="s">
        <v>13</v>
      </c>
      <c r="F10" s="6" t="s">
        <v>40</v>
      </c>
      <c r="G10" s="6" t="s">
        <v>41</v>
      </c>
      <c r="H10" s="6" t="s">
        <v>42</v>
      </c>
      <c r="I10" s="6" t="s">
        <v>43</v>
      </c>
      <c r="J10" s="6" t="s">
        <v>44</v>
      </c>
      <c r="K10" s="6" t="s">
        <v>21</v>
      </c>
    </row>
    <row r="11" spans="1:11" thickTop="1" x14ac:dyDescent="0.3">
      <c r="A11">
        <v>2993606</v>
      </c>
      <c r="B11">
        <v>75</v>
      </c>
      <c r="C11" t="s">
        <v>36</v>
      </c>
      <c r="D11" t="s">
        <v>37</v>
      </c>
      <c r="E11" t="s">
        <v>14</v>
      </c>
      <c r="F11">
        <v>1</v>
      </c>
      <c r="G11">
        <v>1</v>
      </c>
      <c r="H11">
        <v>0</v>
      </c>
      <c r="I11">
        <v>1</v>
      </c>
      <c r="J11">
        <v>0</v>
      </c>
      <c r="K11" s="3">
        <v>159508</v>
      </c>
    </row>
    <row r="12" spans="1:11" ht="14.45" x14ac:dyDescent="0.3">
      <c r="A12">
        <v>2993606</v>
      </c>
      <c r="B12">
        <v>75</v>
      </c>
      <c r="C12" t="s">
        <v>36</v>
      </c>
      <c r="D12" t="s">
        <v>37</v>
      </c>
      <c r="E12" t="s">
        <v>15</v>
      </c>
      <c r="F12">
        <v>1</v>
      </c>
      <c r="G12">
        <v>1</v>
      </c>
      <c r="H12">
        <v>0</v>
      </c>
      <c r="I12">
        <v>1</v>
      </c>
      <c r="J12">
        <v>0</v>
      </c>
      <c r="K12" s="3">
        <v>147787</v>
      </c>
    </row>
    <row r="13" spans="1:11" ht="14.45" x14ac:dyDescent="0.3">
      <c r="A13">
        <v>2993606</v>
      </c>
      <c r="B13">
        <v>75</v>
      </c>
      <c r="C13" t="s">
        <v>36</v>
      </c>
      <c r="D13" t="s">
        <v>37</v>
      </c>
      <c r="E13" t="s">
        <v>16</v>
      </c>
      <c r="F13">
        <v>1</v>
      </c>
      <c r="G13">
        <v>1</v>
      </c>
      <c r="H13">
        <v>0</v>
      </c>
      <c r="I13">
        <v>1</v>
      </c>
      <c r="J13">
        <v>0</v>
      </c>
      <c r="K13" s="3">
        <v>124245</v>
      </c>
    </row>
    <row r="14" spans="1:11" ht="14.45" x14ac:dyDescent="0.3">
      <c r="A14">
        <v>2993606</v>
      </c>
      <c r="B14">
        <v>75</v>
      </c>
      <c r="C14" t="s">
        <v>36</v>
      </c>
      <c r="D14" t="s">
        <v>37</v>
      </c>
      <c r="E14" t="s">
        <v>17</v>
      </c>
      <c r="F14">
        <v>1</v>
      </c>
      <c r="G14">
        <v>1</v>
      </c>
      <c r="H14">
        <v>0</v>
      </c>
      <c r="I14">
        <v>1</v>
      </c>
      <c r="J14">
        <v>0</v>
      </c>
      <c r="K14" s="3">
        <v>144354</v>
      </c>
    </row>
    <row r="15" spans="1:11" ht="14.45" x14ac:dyDescent="0.3">
      <c r="A15">
        <v>2993606</v>
      </c>
      <c r="B15">
        <v>75</v>
      </c>
      <c r="C15" t="s">
        <v>36</v>
      </c>
      <c r="D15" t="s">
        <v>37</v>
      </c>
      <c r="E15" t="s">
        <v>18</v>
      </c>
      <c r="F15">
        <v>1</v>
      </c>
      <c r="G15">
        <v>1</v>
      </c>
      <c r="H15">
        <v>0</v>
      </c>
      <c r="I15">
        <v>1</v>
      </c>
      <c r="J15">
        <v>0</v>
      </c>
      <c r="K15" s="3">
        <v>114951</v>
      </c>
    </row>
    <row r="16" spans="1:11" ht="14.45" x14ac:dyDescent="0.3">
      <c r="J16" s="11" t="s">
        <v>45</v>
      </c>
      <c r="K16" s="16">
        <f>AVERAGE(K11:K15)</f>
        <v>138169</v>
      </c>
    </row>
    <row r="17" spans="10:11" ht="14.45" x14ac:dyDescent="0.3">
      <c r="J17" s="12" t="s">
        <v>49</v>
      </c>
      <c r="K17" s="17">
        <f>(2015-B6)*K16</f>
        <v>414507</v>
      </c>
    </row>
  </sheetData>
  <pageMargins left="0.7" right="0.7" top="0.75" bottom="0.75" header="0.3" footer="0.3"/>
  <pageSetup orientation="portrait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zoomScale="80" zoomScaleNormal="80" workbookViewId="0"/>
  </sheetViews>
  <sheetFormatPr defaultRowHeight="15" x14ac:dyDescent="0.25"/>
  <cols>
    <col min="1" max="1" width="19.140625" customWidth="1"/>
    <col min="2" max="2" width="13.28515625" customWidth="1"/>
    <col min="3" max="3" width="13.28515625" bestFit="1" customWidth="1"/>
    <col min="4" max="4" width="38.28515625" customWidth="1"/>
    <col min="5" max="5" width="9.7109375" bestFit="1" customWidth="1"/>
    <col min="6" max="6" width="5.42578125" customWidth="1"/>
    <col min="7" max="7" width="11.5703125" customWidth="1"/>
    <col min="8" max="8" width="18.5703125" customWidth="1"/>
    <col min="9" max="9" width="13.5703125" bestFit="1" customWidth="1"/>
    <col min="10" max="10" width="17.85546875" bestFit="1" customWidth="1"/>
    <col min="11" max="11" width="12.28515625" customWidth="1"/>
  </cols>
  <sheetData>
    <row r="1" spans="1:11" ht="18" x14ac:dyDescent="0.35">
      <c r="A1" s="7" t="s">
        <v>0</v>
      </c>
    </row>
    <row r="2" spans="1:11" ht="14.45" x14ac:dyDescent="0.3">
      <c r="A2" s="1" t="s">
        <v>1</v>
      </c>
      <c r="B2" s="2">
        <v>10</v>
      </c>
    </row>
    <row r="3" spans="1:11" ht="14.45" x14ac:dyDescent="0.3">
      <c r="A3" s="1" t="s">
        <v>2</v>
      </c>
      <c r="B3" s="2" t="s">
        <v>38</v>
      </c>
    </row>
    <row r="4" spans="1:11" ht="14.45" x14ac:dyDescent="0.3">
      <c r="A4" s="1" t="s">
        <v>3</v>
      </c>
      <c r="B4" s="2" t="s">
        <v>39</v>
      </c>
    </row>
    <row r="5" spans="1:11" ht="14.45" x14ac:dyDescent="0.3">
      <c r="A5" s="4" t="s">
        <v>4</v>
      </c>
      <c r="B5" s="5">
        <v>349710</v>
      </c>
    </row>
    <row r="6" spans="1:11" ht="14.45" x14ac:dyDescent="0.3">
      <c r="A6" s="1" t="s">
        <v>5</v>
      </c>
      <c r="B6" s="2">
        <v>2013</v>
      </c>
    </row>
    <row r="9" spans="1:11" ht="18" x14ac:dyDescent="0.35">
      <c r="A9" s="7" t="s">
        <v>8</v>
      </c>
    </row>
    <row r="10" spans="1:11" thickBot="1" x14ac:dyDescent="0.35">
      <c r="A10" s="6" t="s">
        <v>9</v>
      </c>
      <c r="B10" s="6" t="s">
        <v>10</v>
      </c>
      <c r="C10" s="6" t="s">
        <v>11</v>
      </c>
      <c r="D10" s="6" t="s">
        <v>12</v>
      </c>
      <c r="E10" s="6" t="s">
        <v>13</v>
      </c>
      <c r="F10" s="6" t="s">
        <v>40</v>
      </c>
      <c r="G10" s="6" t="s">
        <v>41</v>
      </c>
      <c r="H10" s="6" t="s">
        <v>42</v>
      </c>
      <c r="I10" s="6" t="s">
        <v>43</v>
      </c>
      <c r="J10" s="6" t="s">
        <v>44</v>
      </c>
      <c r="K10" s="6" t="s">
        <v>21</v>
      </c>
    </row>
    <row r="11" spans="1:11" thickTop="1" x14ac:dyDescent="0.3">
      <c r="A11">
        <v>2927657</v>
      </c>
      <c r="B11">
        <v>176</v>
      </c>
      <c r="C11" t="s">
        <v>38</v>
      </c>
      <c r="D11" t="s">
        <v>39</v>
      </c>
      <c r="E11" t="s">
        <v>14</v>
      </c>
      <c r="F11">
        <v>1</v>
      </c>
      <c r="G11">
        <v>1</v>
      </c>
      <c r="H11">
        <v>0</v>
      </c>
      <c r="I11">
        <v>1</v>
      </c>
      <c r="J11">
        <v>0</v>
      </c>
      <c r="K11" s="3">
        <v>174555</v>
      </c>
    </row>
    <row r="12" spans="1:11" ht="14.45" x14ac:dyDescent="0.3">
      <c r="A12">
        <v>2927657</v>
      </c>
      <c r="B12">
        <v>176</v>
      </c>
      <c r="C12" t="s">
        <v>38</v>
      </c>
      <c r="D12" t="s">
        <v>39</v>
      </c>
      <c r="E12" t="s">
        <v>15</v>
      </c>
      <c r="F12">
        <v>1</v>
      </c>
      <c r="G12">
        <v>1</v>
      </c>
      <c r="H12">
        <v>0</v>
      </c>
      <c r="I12">
        <v>1</v>
      </c>
      <c r="J12">
        <v>0</v>
      </c>
      <c r="K12" s="3">
        <v>174555</v>
      </c>
    </row>
    <row r="13" spans="1:11" ht="14.45" x14ac:dyDescent="0.3">
      <c r="A13">
        <v>2927657</v>
      </c>
      <c r="B13">
        <v>176</v>
      </c>
      <c r="C13" t="s">
        <v>38</v>
      </c>
      <c r="D13" t="s">
        <v>39</v>
      </c>
      <c r="E13" t="s">
        <v>16</v>
      </c>
      <c r="F13">
        <v>1</v>
      </c>
      <c r="G13">
        <v>1</v>
      </c>
      <c r="H13">
        <v>0</v>
      </c>
      <c r="I13">
        <v>1</v>
      </c>
      <c r="J13">
        <v>0</v>
      </c>
      <c r="K13" s="3">
        <v>174555</v>
      </c>
    </row>
    <row r="14" spans="1:11" ht="14.45" x14ac:dyDescent="0.3">
      <c r="A14">
        <v>2927657</v>
      </c>
      <c r="B14">
        <v>176</v>
      </c>
      <c r="C14" t="s">
        <v>38</v>
      </c>
      <c r="D14" t="s">
        <v>39</v>
      </c>
      <c r="E14" t="s">
        <v>17</v>
      </c>
      <c r="F14">
        <v>1</v>
      </c>
      <c r="G14">
        <v>1</v>
      </c>
      <c r="H14">
        <v>0</v>
      </c>
      <c r="I14">
        <v>1</v>
      </c>
      <c r="J14">
        <v>0</v>
      </c>
      <c r="K14" s="3">
        <v>175155</v>
      </c>
    </row>
    <row r="15" spans="1:11" ht="14.45" x14ac:dyDescent="0.3">
      <c r="A15">
        <v>2927657</v>
      </c>
      <c r="B15">
        <v>176</v>
      </c>
      <c r="C15" t="s">
        <v>38</v>
      </c>
      <c r="D15" t="s">
        <v>39</v>
      </c>
      <c r="E15" t="s">
        <v>18</v>
      </c>
      <c r="F15">
        <v>1</v>
      </c>
      <c r="G15">
        <v>1</v>
      </c>
      <c r="H15">
        <v>0</v>
      </c>
      <c r="I15">
        <v>1</v>
      </c>
      <c r="J15">
        <v>0</v>
      </c>
      <c r="K15" s="3">
        <v>175155</v>
      </c>
    </row>
    <row r="16" spans="1:11" ht="14.45" x14ac:dyDescent="0.3">
      <c r="A16">
        <v>2927657</v>
      </c>
      <c r="B16">
        <v>176</v>
      </c>
      <c r="C16" t="s">
        <v>38</v>
      </c>
      <c r="D16" t="s">
        <v>39</v>
      </c>
      <c r="E16" t="s">
        <v>19</v>
      </c>
      <c r="F16">
        <v>1</v>
      </c>
      <c r="G16">
        <v>1</v>
      </c>
      <c r="H16">
        <v>0</v>
      </c>
      <c r="I16">
        <v>1</v>
      </c>
      <c r="J16">
        <v>0</v>
      </c>
      <c r="K16" s="3">
        <v>175155</v>
      </c>
    </row>
    <row r="17" spans="10:11" ht="14.45" x14ac:dyDescent="0.3">
      <c r="J17" s="11" t="s">
        <v>45</v>
      </c>
      <c r="K17" s="16">
        <f>AVERAGE(K11:K16)</f>
        <v>174855</v>
      </c>
    </row>
    <row r="18" spans="10:11" ht="14.45" x14ac:dyDescent="0.3">
      <c r="J18" s="12" t="s">
        <v>49</v>
      </c>
      <c r="K18" s="17">
        <f>(2015-B6)*K17</f>
        <v>349710</v>
      </c>
    </row>
  </sheetData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Top-10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2017-05-12T09:16:08Z</dcterms:modified>
</cp:coreProperties>
</file>